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26" i="1" l="1"/>
  <c r="D26" i="1"/>
  <c r="C26" i="1"/>
  <c r="E23" i="1"/>
  <c r="D23" i="1"/>
  <c r="C23" i="1"/>
  <c r="E20" i="1"/>
  <c r="D20" i="1"/>
  <c r="C20" i="1"/>
  <c r="E17" i="1"/>
  <c r="D17" i="1"/>
  <c r="C17" i="1"/>
  <c r="E13" i="1"/>
  <c r="E11" i="1" s="1"/>
  <c r="D13" i="1"/>
  <c r="D11" i="1" s="1"/>
  <c r="C13" i="1"/>
  <c r="C11" i="1" s="1"/>
</calcChain>
</file>

<file path=xl/sharedStrings.xml><?xml version="1.0" encoding="utf-8"?>
<sst xmlns="http://schemas.openxmlformats.org/spreadsheetml/2006/main" count="55" uniqueCount="33">
  <si>
    <t>Основные показатели финансовой деятельности организации образования</t>
  </si>
  <si>
    <t>по состоянию на " 01 "  апреля  2019 г.</t>
  </si>
  <si>
    <t>КГУ "Кабинет психолого-педагогической коррекции № 1, город Макинск, Буландынский  район"</t>
  </si>
  <si>
    <t xml:space="preserve">управление образование Акмолинской 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</si>
  <si>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</si>
  <si>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</si>
  <si>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</si>
  <si>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</si>
  <si>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1 квартал 2019 года</t>
  </si>
  <si>
    <t>годовой план</t>
  </si>
  <si>
    <t>план на период</t>
  </si>
  <si>
    <t>факт</t>
  </si>
  <si>
    <t>2. Всего расходы, тыс.тенге</t>
  </si>
  <si>
    <t>тыс. 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</si>
  <si>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</si>
  <si>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</si>
  <si>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</si>
  <si>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</si>
  <si>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</si>
  <si>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</si>
  <si>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</si>
  <si>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</si>
  <si>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</si>
  <si>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</si>
  <si>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</si>
  <si>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</si>
  <si>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</si>
  <si>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</si>
  <si>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</si>
  <si>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</si>
  <si>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Заведующая                             Шалбаева Р.Е.</t>
  </si>
  <si>
    <t>Испол. Куандыкова Р.С.</t>
  </si>
  <si>
    <t>телеф. 87164642374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</si>
</sst>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0" xfId="0" applyFont="1" applyBorder="1"/>
    <xf numFmtId="0" fontId="2" fillId="0" borderId="3" xfId="0" applyFont="1" applyBorder="1"/>
    <xf numFmtId="0" fontId="2" fillId="0" borderId="3" xfId="0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 wrapText="1"/>
    </xf>
    <xf numFmtId="0" fontId="6" fillId="0" borderId="3" xfId="0" applyFont="1" applyBorder="1"/>
    <xf numFmtId="0" fontId="4" fillId="0" borderId="3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Border="1"/>
    <xf numFmtId="0" fontId="2" fillId="0" borderId="3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A9" sqref="A9:A10"/>
    </sheetView>
  </sheetViews>
  <sheetFormatPr defaultColWidth="9.140625" defaultRowHeight="20.25" x14ac:dyDescent="0.3"/>
  <cols>
    <col min="1" max="1" width="68.7109375" style="2" customWidth="1"/>
    <col min="2" max="2" width="8.140625" style="4" customWidth="1"/>
    <col min="3" max="3" width="13" style="2" customWidth="1"/>
    <col min="4" max="4" width="11" style="2" customWidth="1"/>
    <col min="5" max="5" width="12.5703125" style="2" customWidth="1"/>
    <col min="6" max="6" width="3.28515625" style="2" customWidth="1"/>
    <col min="7" max="7" width="10" style="2" customWidth="1"/>
    <col min="8" max="8" width="12.85546875" style="2" customWidth="1"/>
    <col min="9" max="9" width="10" style="2" customWidth="1"/>
    <col min="10" max="10" width="11.28515625" style="2" bestFit="1" customWidth="1"/>
    <col min="11" max="16384" width="9.140625" style="2"/>
  </cols>
  <sheetData>
    <row r="1" spans="1:10" x14ac:dyDescent="0.3">
      <c r="A1" s="1" t="s">
        <v>0</v>
      </c>
      <c r="B1" s="1"/>
      <c r="C1" s="1"/>
      <c r="D1" s="1"/>
      <c r="E1" s="1"/>
    </row>
    <row r="2" spans="1:10" x14ac:dyDescent="0.3">
      <c r="A2" s="1" t="s">
        <v>1</v>
      </c>
      <c r="B2" s="1"/>
      <c r="C2" s="1"/>
      <c r="D2" s="1"/>
      <c r="E2" s="1"/>
    </row>
    <row r="3" spans="1:10" x14ac:dyDescent="0.3">
      <c r="A3" s="3" t="s">
        <v>2</v>
      </c>
    </row>
    <row r="4" spans="1:10" x14ac:dyDescent="0.3">
      <c r="A4" s="5" t="s">
        <v>3</v>
      </c>
      <c r="B4" s="5"/>
      <c r="C4" s="5"/>
      <c r="D4" s="5"/>
      <c r="E4" s="5"/>
    </row>
    <row r="5" spans="1:10" x14ac:dyDescent="0.3">
      <c r="A5" s="6" t="s">
        <v>4</v>
      </c>
      <c r="B5" s="6"/>
      <c r="C5" s="6"/>
      <c r="D5" s="6"/>
      <c r="E5" s="6"/>
    </row>
    <row r="6" spans="1:10" x14ac:dyDescent="0.3">
      <c r="A6" s="7"/>
    </row>
    <row r="7" spans="1:10" x14ac:dyDescent="0.3">
      <c r="A7" s="8" t="s">
        <v>5</v>
      </c>
    </row>
    <row r="8" spans="1:10" x14ac:dyDescent="0.3">
      <c r="A8" s="3"/>
    </row>
    <row r="9" spans="1:10" x14ac:dyDescent="0.3">
      <c r="A9" s="9" t="s">
        <v>6</v>
      </c>
      <c r="B9" s="10" t="s">
        <v>7</v>
      </c>
      <c r="C9" s="9" t="s">
        <v>8</v>
      </c>
      <c r="D9" s="9"/>
      <c r="E9" s="9"/>
      <c r="G9" s="11"/>
      <c r="H9" s="12"/>
      <c r="I9" s="12"/>
      <c r="J9" s="12"/>
    </row>
    <row r="10" spans="1:10" ht="40.5" x14ac:dyDescent="0.3">
      <c r="A10" s="9"/>
      <c r="B10" s="10"/>
      <c r="C10" s="13" t="s">
        <v>9</v>
      </c>
      <c r="D10" s="13" t="s">
        <v>10</v>
      </c>
      <c r="E10" s="14" t="s">
        <v>11</v>
      </c>
      <c r="G10" s="11"/>
      <c r="H10" s="15"/>
      <c r="I10" s="15"/>
      <c r="J10" s="16"/>
    </row>
    <row r="11" spans="1:10" ht="25.5" x14ac:dyDescent="0.3">
      <c r="A11" s="17" t="s">
        <v>12</v>
      </c>
      <c r="B11" s="18" t="s">
        <v>13</v>
      </c>
      <c r="C11" s="19">
        <f>C13+C27+C28+C29+C30+C31</f>
        <v>11888</v>
      </c>
      <c r="D11" s="19">
        <f t="shared" ref="D11:E11" si="0">D13+D27+D28+D29+D30+D31</f>
        <v>2682.8</v>
      </c>
      <c r="E11" s="19">
        <f t="shared" si="0"/>
        <v>3185.1</v>
      </c>
      <c r="G11" s="20"/>
      <c r="H11" s="21"/>
      <c r="I11" s="21"/>
      <c r="J11" s="21"/>
    </row>
    <row r="12" spans="1:10" x14ac:dyDescent="0.3">
      <c r="A12" s="22" t="s">
        <v>14</v>
      </c>
      <c r="B12" s="23"/>
      <c r="C12" s="19"/>
      <c r="D12" s="19"/>
      <c r="E12" s="19"/>
      <c r="G12" s="24"/>
      <c r="H12" s="21"/>
      <c r="I12" s="21"/>
      <c r="J12" s="21"/>
    </row>
    <row r="13" spans="1:10" ht="25.5" x14ac:dyDescent="0.3">
      <c r="A13" s="17" t="s">
        <v>15</v>
      </c>
      <c r="B13" s="18" t="s">
        <v>13</v>
      </c>
      <c r="C13" s="19">
        <f>C15+C18+C21+C24</f>
        <v>8182</v>
      </c>
      <c r="D13" s="19">
        <f t="shared" ref="D13:E13" si="1">D15+D18+D21+D24</f>
        <v>1939.0000000000002</v>
      </c>
      <c r="E13" s="19">
        <f t="shared" si="1"/>
        <v>2132.6</v>
      </c>
      <c r="F13" s="21"/>
      <c r="G13" s="20"/>
      <c r="H13" s="21"/>
      <c r="I13" s="21"/>
      <c r="J13" s="21"/>
    </row>
    <row r="14" spans="1:10" x14ac:dyDescent="0.3">
      <c r="A14" s="22" t="s">
        <v>16</v>
      </c>
      <c r="B14" s="23"/>
      <c r="C14" s="19"/>
      <c r="D14" s="19"/>
      <c r="E14" s="19"/>
      <c r="G14" s="24"/>
      <c r="H14" s="21"/>
      <c r="I14" s="21"/>
      <c r="J14" s="21"/>
    </row>
    <row r="15" spans="1:10" ht="25.5" x14ac:dyDescent="0.3">
      <c r="A15" s="25" t="s">
        <v>17</v>
      </c>
      <c r="B15" s="18" t="s">
        <v>13</v>
      </c>
      <c r="C15" s="19">
        <v>1219.4000000000001</v>
      </c>
      <c r="D15" s="19">
        <v>305</v>
      </c>
      <c r="E15" s="26">
        <v>305</v>
      </c>
      <c r="G15" s="27"/>
      <c r="H15" s="21"/>
      <c r="I15" s="21"/>
      <c r="J15" s="21"/>
    </row>
    <row r="16" spans="1:10" x14ac:dyDescent="0.3">
      <c r="A16" s="28" t="s">
        <v>18</v>
      </c>
      <c r="B16" s="29" t="s">
        <v>19</v>
      </c>
      <c r="C16" s="19">
        <v>1</v>
      </c>
      <c r="D16" s="19">
        <v>1</v>
      </c>
      <c r="E16" s="26">
        <v>1</v>
      </c>
      <c r="G16" s="30"/>
      <c r="H16" s="21"/>
      <c r="I16" s="21"/>
      <c r="J16" s="21"/>
    </row>
    <row r="17" spans="1:10" x14ac:dyDescent="0.3">
      <c r="A17" s="28" t="s">
        <v>20</v>
      </c>
      <c r="B17" s="18" t="s">
        <v>21</v>
      </c>
      <c r="C17" s="31">
        <f>C15/12/C16*1000</f>
        <v>101616.66666666667</v>
      </c>
      <c r="D17" s="31">
        <f>D15/3/D16*1000</f>
        <v>101666.66666666667</v>
      </c>
      <c r="E17" s="31">
        <f>E15/3/E16*1000</f>
        <v>101666.66666666667</v>
      </c>
      <c r="G17" s="27"/>
      <c r="H17" s="21"/>
      <c r="I17" s="32"/>
      <c r="J17" s="32"/>
    </row>
    <row r="18" spans="1:10" ht="25.5" x14ac:dyDescent="0.3">
      <c r="A18" s="25" t="s">
        <v>22</v>
      </c>
      <c r="B18" s="18" t="s">
        <v>13</v>
      </c>
      <c r="C18" s="19">
        <v>5196.2</v>
      </c>
      <c r="D18" s="19">
        <v>1192.4000000000001</v>
      </c>
      <c r="E18" s="19">
        <v>1356</v>
      </c>
      <c r="G18" s="27"/>
      <c r="H18" s="21"/>
      <c r="I18" s="21"/>
      <c r="J18" s="21"/>
    </row>
    <row r="19" spans="1:10" x14ac:dyDescent="0.3">
      <c r="A19" s="28" t="s">
        <v>18</v>
      </c>
      <c r="B19" s="29" t="s">
        <v>19</v>
      </c>
      <c r="C19" s="19">
        <v>6.5</v>
      </c>
      <c r="D19" s="19">
        <v>6.5</v>
      </c>
      <c r="E19" s="19">
        <v>6.5</v>
      </c>
      <c r="G19" s="30"/>
      <c r="H19" s="21"/>
      <c r="I19" s="21"/>
      <c r="J19" s="21"/>
    </row>
    <row r="20" spans="1:10" x14ac:dyDescent="0.3">
      <c r="A20" s="28" t="s">
        <v>20</v>
      </c>
      <c r="B20" s="18" t="s">
        <v>21</v>
      </c>
      <c r="C20" s="31">
        <f>C18/12/C19*1000</f>
        <v>66617.948717948719</v>
      </c>
      <c r="D20" s="31">
        <f>D18/3/D19*1000</f>
        <v>61148.717948717953</v>
      </c>
      <c r="E20" s="31">
        <f>E18/3/E19*1000</f>
        <v>69538.461538461532</v>
      </c>
      <c r="G20" s="27"/>
      <c r="H20" s="21"/>
      <c r="I20" s="32"/>
      <c r="J20" s="32"/>
    </row>
    <row r="21" spans="1:10" ht="39" x14ac:dyDescent="0.3">
      <c r="A21" s="33" t="s">
        <v>23</v>
      </c>
      <c r="B21" s="18" t="s">
        <v>13</v>
      </c>
      <c r="C21" s="19">
        <v>1449.5</v>
      </c>
      <c r="D21" s="19">
        <v>362.4</v>
      </c>
      <c r="E21" s="26">
        <v>392.4</v>
      </c>
      <c r="G21" s="27"/>
      <c r="H21" s="21"/>
      <c r="I21" s="21"/>
      <c r="J21" s="21"/>
    </row>
    <row r="22" spans="1:10" x14ac:dyDescent="0.3">
      <c r="A22" s="28" t="s">
        <v>18</v>
      </c>
      <c r="B22" s="29" t="s">
        <v>19</v>
      </c>
      <c r="C22" s="19">
        <v>1.5</v>
      </c>
      <c r="D22" s="19">
        <v>1.5</v>
      </c>
      <c r="E22" s="26">
        <v>1.5</v>
      </c>
      <c r="G22" s="30"/>
      <c r="H22" s="21"/>
      <c r="I22" s="21"/>
      <c r="J22" s="21"/>
    </row>
    <row r="23" spans="1:10" x14ac:dyDescent="0.3">
      <c r="A23" s="28" t="s">
        <v>20</v>
      </c>
      <c r="B23" s="18" t="s">
        <v>21</v>
      </c>
      <c r="C23" s="31">
        <f>C21/12/C22*1000</f>
        <v>80527.777777777781</v>
      </c>
      <c r="D23" s="31">
        <f>D21/3/D22*1000</f>
        <v>80533.333333333328</v>
      </c>
      <c r="E23" s="31">
        <f>E21/3/E22*1000</f>
        <v>87199.999999999985</v>
      </c>
      <c r="G23" s="27"/>
      <c r="H23" s="21"/>
      <c r="I23" s="32"/>
      <c r="J23" s="32"/>
    </row>
    <row r="24" spans="1:10" ht="25.5" x14ac:dyDescent="0.3">
      <c r="A24" s="25" t="s">
        <v>24</v>
      </c>
      <c r="B24" s="18" t="s">
        <v>13</v>
      </c>
      <c r="C24" s="19">
        <v>316.89999999999998</v>
      </c>
      <c r="D24" s="19">
        <v>79.2</v>
      </c>
      <c r="E24" s="26">
        <v>79.2</v>
      </c>
      <c r="G24" s="27"/>
      <c r="H24" s="21"/>
      <c r="I24" s="21"/>
      <c r="J24" s="21"/>
    </row>
    <row r="25" spans="1:10" x14ac:dyDescent="0.3">
      <c r="A25" s="28" t="s">
        <v>18</v>
      </c>
      <c r="B25" s="29" t="s">
        <v>19</v>
      </c>
      <c r="C25" s="19">
        <v>0.5</v>
      </c>
      <c r="D25" s="19">
        <v>0.5</v>
      </c>
      <c r="E25" s="19">
        <v>0.5</v>
      </c>
      <c r="G25" s="34"/>
      <c r="H25" s="21"/>
      <c r="I25" s="21"/>
      <c r="J25" s="21"/>
    </row>
    <row r="26" spans="1:10" x14ac:dyDescent="0.3">
      <c r="A26" s="28" t="s">
        <v>20</v>
      </c>
      <c r="B26" s="18" t="s">
        <v>21</v>
      </c>
      <c r="C26" s="31">
        <f>C24/12*1000</f>
        <v>26408.333333333332</v>
      </c>
      <c r="D26" s="31">
        <f>D24/3*1000</f>
        <v>26400.000000000004</v>
      </c>
      <c r="E26" s="31">
        <f>E24/3*1000</f>
        <v>26400.000000000004</v>
      </c>
      <c r="G26" s="20"/>
      <c r="H26" s="32"/>
      <c r="I26" s="32"/>
      <c r="J26" s="32"/>
    </row>
    <row r="27" spans="1:10" ht="25.5" x14ac:dyDescent="0.3">
      <c r="A27" s="17" t="s">
        <v>25</v>
      </c>
      <c r="B27" s="18" t="s">
        <v>13</v>
      </c>
      <c r="C27" s="19">
        <v>767</v>
      </c>
      <c r="D27" s="19">
        <v>187</v>
      </c>
      <c r="E27" s="26">
        <v>221</v>
      </c>
      <c r="G27" s="20"/>
      <c r="H27" s="21"/>
      <c r="I27" s="21"/>
      <c r="J27" s="21"/>
    </row>
    <row r="28" spans="1:10" ht="36.75" x14ac:dyDescent="0.3">
      <c r="A28" s="35" t="s">
        <v>26</v>
      </c>
      <c r="B28" s="18" t="s">
        <v>13</v>
      </c>
      <c r="C28" s="19">
        <v>1577</v>
      </c>
      <c r="D28" s="19">
        <v>502</v>
      </c>
      <c r="E28" s="26">
        <v>686.5</v>
      </c>
      <c r="G28" s="20"/>
      <c r="H28" s="21"/>
      <c r="I28" s="21"/>
      <c r="J28" s="21"/>
    </row>
    <row r="29" spans="1:10" ht="25.5" x14ac:dyDescent="0.3">
      <c r="A29" s="35" t="s">
        <v>27</v>
      </c>
      <c r="B29" s="18" t="s">
        <v>13</v>
      </c>
      <c r="C29" s="19"/>
      <c r="D29" s="19"/>
      <c r="E29" s="26"/>
      <c r="G29" s="20"/>
      <c r="H29" s="21"/>
      <c r="I29" s="21"/>
      <c r="J29" s="21"/>
    </row>
    <row r="30" spans="1:10" ht="36.75" x14ac:dyDescent="0.3">
      <c r="A30" s="35" t="s">
        <v>28</v>
      </c>
      <c r="B30" s="18" t="s">
        <v>13</v>
      </c>
      <c r="C30" s="19"/>
      <c r="D30" s="19"/>
      <c r="E30" s="26"/>
      <c r="G30" s="20"/>
      <c r="H30" s="21"/>
      <c r="I30" s="21"/>
      <c r="J30" s="21"/>
    </row>
    <row r="31" spans="1:10" ht="52.5" x14ac:dyDescent="0.3">
      <c r="A31" s="35" t="s">
        <v>29</v>
      </c>
      <c r="B31" s="18" t="s">
        <v>13</v>
      </c>
      <c r="C31" s="19">
        <v>1362</v>
      </c>
      <c r="D31" s="19">
        <v>54.8</v>
      </c>
      <c r="E31" s="26">
        <v>145</v>
      </c>
      <c r="G31" s="20"/>
      <c r="H31" s="21"/>
      <c r="I31" s="21"/>
      <c r="J31" s="21"/>
    </row>
    <row r="32" spans="1:10" x14ac:dyDescent="0.3">
      <c r="G32" s="21"/>
      <c r="H32" s="21"/>
      <c r="I32" s="21"/>
      <c r="J32" s="21"/>
    </row>
    <row r="33" spans="1:10" x14ac:dyDescent="0.3">
      <c r="G33" s="21"/>
      <c r="H33" s="21"/>
      <c r="I33" s="21"/>
      <c r="J33" s="21"/>
    </row>
    <row r="34" spans="1:10" x14ac:dyDescent="0.3">
      <c r="A34" s="3" t="s">
        <v>30</v>
      </c>
      <c r="G34" s="21"/>
      <c r="H34" s="21"/>
      <c r="I34" s="21"/>
      <c r="J34" s="21"/>
    </row>
    <row r="35" spans="1:10" x14ac:dyDescent="0.3">
      <c r="G35" s="21"/>
      <c r="H35" s="21"/>
      <c r="I35" s="21"/>
      <c r="J35" s="21"/>
    </row>
    <row r="36" spans="1:10" x14ac:dyDescent="0.3">
      <c r="G36" s="21"/>
      <c r="H36" s="21"/>
      <c r="I36" s="21"/>
      <c r="J36" s="21"/>
    </row>
    <row r="37" spans="1:10" x14ac:dyDescent="0.3">
      <c r="G37" s="21"/>
      <c r="H37" s="21"/>
      <c r="I37" s="21"/>
      <c r="J37" s="21"/>
    </row>
    <row r="39" spans="1:10" x14ac:dyDescent="0.3">
      <c r="A39" s="36" t="s">
        <v>31</v>
      </c>
    </row>
    <row r="40" spans="1:10" x14ac:dyDescent="0.3">
      <c r="A40" s="36" t="s">
        <v>32</v>
      </c>
    </row>
  </sheetData>
  <mergeCells count="9">
    <mergeCell ref="G9:G10"/>
    <mergeCell ref="H9:J9"/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2019-04-09T05:35:46Z</dcterms:modified>
</cp:coreProperties>
</file>